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respaldo agua compu 2\usuario\Documents\JMAS SAUCILLO 2022-2024\AÑO 2024\PLATAFORMA SIF\4TO TRIMESTRE\ESTADOS FINANCIEROS\"/>
    </mc:Choice>
  </mc:AlternateContent>
  <xr:revisionPtr revIDLastSave="0" documentId="13_ncr:1_{BDC3AFC7-AFBD-4AC2-B792-7655958F173A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_xlnm.Print_Area" localSheetId="0">EFE!$B$2:$D$72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D47" i="1" s="1"/>
  <c r="C39" i="1"/>
  <c r="D19" i="1"/>
  <c r="C19" i="1"/>
  <c r="D8" i="1"/>
  <c r="D36" i="1" s="1"/>
  <c r="C8" i="1"/>
  <c r="C36" i="1" l="1"/>
  <c r="C47" i="1"/>
  <c r="D60" i="1"/>
  <c r="D62" i="1" s="1"/>
  <c r="D65" i="1" s="1"/>
  <c r="C60" i="1"/>
  <c r="C62" i="1" l="1"/>
  <c r="C65" i="1" s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<sst xmlns="http://schemas.openxmlformats.org/spreadsheetml/2006/main" count="66" uniqueCount="58">
  <si>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</si>
  <si>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</si>
  <si>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</si>
  <si>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</si>
  <si>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</si>
  <si>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</si>
  <si>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</si>
  <si>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</si>
  <si>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</si>
  <si>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</si>
  <si>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</si>
  <si>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</si>
  <si>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</si>
  <si>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</si>
  <si>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</si>
  <si>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</si>
  <si>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</si>
  <si>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</si>
  <si>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</si>
  <si>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</si>
  <si>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</si>
  <si>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</si>
  <si>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</si>
  <si>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</si>
  <si>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</si>
  <si>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</si>
  <si>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</si>
  <si>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</si>
  <si>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</si>
  <si>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</si>
  <si>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</si>
  <si>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</si>
  <si>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</si>
  <si>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</si>
  <si>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</si>
  <si>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</si>
  <si>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</si>
  <si>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</si>
  <si>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</si>
  <si>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</si>
  <si>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</si>
  <si>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</si>
  <si>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</si>
  <si>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</si>
  <si>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</si>
  <si>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</si>
  <si>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</si>
  <si>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</si>
  <si>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</si>
  <si>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</si>
  <si>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JUNTA MUNICIPAL DE AGUA Y SANEAMIENTO CD SAUCILLO</t>
  </si>
  <si>
    <t>2024</t>
  </si>
  <si>
    <t>2023</t>
  </si>
  <si>
    <t>DIRECTOR FINANCIERO.</t>
  </si>
  <si>
    <t>DIRECTOR EJECUTIVO.</t>
  </si>
  <si>
    <t>Del 01 de ENERO al 31 de DICIEMBRE del 2024 y del 01 de ENERO al 31 de DICIEMBRE del 2023</t>
  </si>
  <si>
    <t>ING. OSCAR MÁRQUEZ GUARDIOLA</t>
  </si>
  <si>
    <t>C. JESÚS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</si>
</sst>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3" fontId="6" fillId="3" borderId="12" xfId="2" applyNumberFormat="1" applyFont="1" applyFill="1" applyBorder="1" applyAlignment="1" applyProtection="1">
      <alignment horizontal="right" vertical="top" indent="1"/>
      <protection locked="0"/>
    </xf>
    <xf numFmtId="3" fontId="6" fillId="3" borderId="13" xfId="2" applyNumberFormat="1" applyFont="1" applyFill="1" applyBorder="1" applyAlignment="1" applyProtection="1">
      <alignment vertical="top"/>
      <protection locked="0"/>
    </xf>
    <xf numFmtId="3" fontId="5" fillId="3" borderId="12" xfId="2" applyNumberFormat="1" applyFont="1" applyFill="1" applyBorder="1" applyAlignment="1" applyProtection="1">
      <alignment horizontal="right" vertical="top" wrapText="1" indent="1"/>
      <protection locked="0"/>
    </xf>
    <xf numFmtId="3" fontId="5" fillId="3" borderId="13" xfId="2" applyNumberFormat="1" applyFont="1" applyFill="1" applyBorder="1" applyAlignment="1" applyProtection="1">
      <alignment horizontal="right" vertical="top" wrapText="1"/>
      <protection locked="0"/>
    </xf>
    <xf numFmtId="0" fontId="15" fillId="0" borderId="0" xfId="0" applyFont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>
    <pageSetUpPr fitToPage="1"/>
  </sheetPr>
  <dimension ref="A1:I180"/>
  <sheetViews>
    <sheetView tabSelected="1" topLeftCell="A40" zoomScale="92" zoomScaleNormal="92" workbookViewId="0">
      <selection activeCell="C72" sqref="C72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50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55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33"/>
      <c r="C5" s="34" t="s">
        <v>51</v>
      </c>
      <c r="D5" s="35" t="s">
        <v>52</v>
      </c>
      <c r="E5" s="1"/>
      <c r="F5" s="1"/>
      <c r="G5" s="1"/>
      <c r="H5" s="1"/>
      <c r="I5" s="1"/>
    </row>
    <row r="6" spans="1:9" x14ac:dyDescent="0.2">
      <c r="A6" s="1"/>
      <c r="B6" s="46"/>
      <c r="C6" s="47"/>
      <c r="D6" s="48"/>
      <c r="E6" s="1"/>
      <c r="F6" s="1"/>
      <c r="G6" s="1"/>
      <c r="H6" s="1"/>
      <c r="I6" s="1"/>
    </row>
    <row r="7" spans="1:9" x14ac:dyDescent="0.2">
      <c r="A7" s="1"/>
      <c r="B7" s="15" t="s">
        <v>1</v>
      </c>
      <c r="C7" s="12"/>
      <c r="D7" s="16"/>
      <c r="E7" s="1"/>
      <c r="F7" s="1"/>
      <c r="G7" s="1"/>
      <c r="H7" s="1"/>
      <c r="I7" s="1"/>
    </row>
    <row r="8" spans="1:9" ht="19.5" customHeight="1" x14ac:dyDescent="0.2">
      <c r="A8" s="1"/>
      <c r="B8" s="17" t="s">
        <v>2</v>
      </c>
      <c r="C8" s="3">
        <f>SUM(C9:C18)</f>
        <v>21292779.030000001</v>
      </c>
      <c r="D8" s="18">
        <f>SUM(D9:D18)</f>
        <v>18686242.02</v>
      </c>
      <c r="E8" s="1"/>
      <c r="F8" s="1"/>
      <c r="G8" s="1"/>
      <c r="H8" s="1"/>
      <c r="I8" s="1"/>
    </row>
    <row r="9" spans="1:9" x14ac:dyDescent="0.2">
      <c r="A9" s="1"/>
      <c r="B9" s="19" t="s">
        <v>3</v>
      </c>
      <c r="C9" s="41">
        <v>0</v>
      </c>
      <c r="D9" s="42">
        <v>0</v>
      </c>
      <c r="E9" s="1"/>
      <c r="F9" s="1"/>
      <c r="G9" s="1"/>
      <c r="H9" s="1"/>
      <c r="I9" s="1"/>
    </row>
    <row r="10" spans="1:9" x14ac:dyDescent="0.2">
      <c r="A10" s="1"/>
      <c r="B10" s="19" t="s">
        <v>4</v>
      </c>
      <c r="C10" s="41">
        <v>0</v>
      </c>
      <c r="D10" s="42">
        <v>0</v>
      </c>
      <c r="E10" s="1"/>
      <c r="F10" s="1"/>
      <c r="G10" s="1"/>
      <c r="H10" s="1"/>
      <c r="I10" s="1"/>
    </row>
    <row r="11" spans="1:9" x14ac:dyDescent="0.2">
      <c r="A11" s="1"/>
      <c r="B11" s="19" t="s">
        <v>5</v>
      </c>
      <c r="C11" s="41">
        <v>0</v>
      </c>
      <c r="D11" s="42">
        <v>0</v>
      </c>
      <c r="E11" s="1"/>
      <c r="F11" s="1"/>
      <c r="G11" s="1"/>
      <c r="H11" s="1"/>
      <c r="I11" s="1"/>
    </row>
    <row r="12" spans="1:9" x14ac:dyDescent="0.2">
      <c r="A12" s="1"/>
      <c r="B12" s="19" t="s">
        <v>6</v>
      </c>
      <c r="C12" s="41">
        <v>15069983.67</v>
      </c>
      <c r="D12" s="42">
        <v>14404371.6</v>
      </c>
      <c r="E12" s="1"/>
      <c r="F12" s="1"/>
      <c r="G12" s="1"/>
      <c r="H12" s="1"/>
      <c r="I12" s="1"/>
    </row>
    <row r="13" spans="1:9" x14ac:dyDescent="0.2">
      <c r="A13" s="1"/>
      <c r="B13" s="19" t="s">
        <v>7</v>
      </c>
      <c r="C13" s="41">
        <v>0</v>
      </c>
      <c r="D13" s="42">
        <v>0</v>
      </c>
      <c r="E13" s="1"/>
      <c r="F13" s="1"/>
      <c r="G13" s="1"/>
      <c r="H13" s="1"/>
      <c r="I13" s="1"/>
    </row>
    <row r="14" spans="1:9" x14ac:dyDescent="0.2">
      <c r="A14" s="1"/>
      <c r="B14" s="19" t="s">
        <v>8</v>
      </c>
      <c r="C14" s="41">
        <v>16328.46</v>
      </c>
      <c r="D14" s="42">
        <v>24767.48</v>
      </c>
      <c r="E14" s="1"/>
      <c r="F14" s="1"/>
      <c r="G14" s="1"/>
      <c r="H14" s="1"/>
      <c r="I14" s="1"/>
    </row>
    <row r="15" spans="1:9" x14ac:dyDescent="0.2">
      <c r="A15" s="1"/>
      <c r="B15" s="19" t="s">
        <v>9</v>
      </c>
      <c r="C15" s="41">
        <v>2147715.16</v>
      </c>
      <c r="D15" s="42">
        <v>1986948.41</v>
      </c>
      <c r="E15" s="1"/>
      <c r="F15" s="1"/>
      <c r="G15" s="1"/>
      <c r="H15" s="1"/>
      <c r="I15" s="1"/>
    </row>
    <row r="16" spans="1:9" ht="24" x14ac:dyDescent="0.2">
      <c r="A16" s="1"/>
      <c r="B16" s="19" t="s">
        <v>10</v>
      </c>
      <c r="C16" s="41">
        <v>2899698.94</v>
      </c>
      <c r="D16" s="42">
        <v>2270154.5299999998</v>
      </c>
      <c r="E16" s="1"/>
      <c r="F16" s="1"/>
      <c r="G16" s="1"/>
      <c r="H16" s="1"/>
      <c r="I16" s="1"/>
    </row>
    <row r="17" spans="1:9" ht="24" x14ac:dyDescent="0.2">
      <c r="A17" s="1"/>
      <c r="B17" s="19" t="s">
        <v>11</v>
      </c>
      <c r="C17" s="41">
        <v>0</v>
      </c>
      <c r="D17" s="42">
        <v>0</v>
      </c>
      <c r="E17" s="1"/>
      <c r="F17" s="1"/>
      <c r="G17" s="1"/>
      <c r="H17" s="1"/>
      <c r="I17" s="1"/>
    </row>
    <row r="18" spans="1:9" x14ac:dyDescent="0.2">
      <c r="A18" s="1"/>
      <c r="B18" s="19" t="s">
        <v>12</v>
      </c>
      <c r="C18" s="41">
        <v>1159052.8</v>
      </c>
      <c r="D18" s="42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7" t="s">
        <v>13</v>
      </c>
      <c r="C19" s="3">
        <f>SUM(C20:C35)</f>
        <v>19170470.960000001</v>
      </c>
      <c r="D19" s="18">
        <f>SUM(D20:D35)</f>
        <v>18701277.740000002</v>
      </c>
      <c r="E19" s="1"/>
      <c r="F19" s="1"/>
      <c r="G19" s="1"/>
      <c r="H19" s="1"/>
      <c r="I19" s="1"/>
    </row>
    <row r="20" spans="1:9" x14ac:dyDescent="0.2">
      <c r="A20" s="1"/>
      <c r="B20" s="19" t="s">
        <v>14</v>
      </c>
      <c r="C20" s="41">
        <v>8541423.1400000006</v>
      </c>
      <c r="D20" s="42">
        <v>7862679.7699999996</v>
      </c>
      <c r="E20" s="1"/>
      <c r="F20" s="1"/>
      <c r="G20" s="1"/>
      <c r="H20" s="1"/>
      <c r="I20" s="1"/>
    </row>
    <row r="21" spans="1:9" x14ac:dyDescent="0.2">
      <c r="A21" s="1"/>
      <c r="B21" s="19" t="s">
        <v>15</v>
      </c>
      <c r="C21" s="41">
        <v>4428659.5199999996</v>
      </c>
      <c r="D21" s="42">
        <v>3994516.06</v>
      </c>
      <c r="E21" s="1"/>
      <c r="F21" s="1"/>
      <c r="G21" s="1"/>
      <c r="H21" s="1"/>
      <c r="I21" s="1"/>
    </row>
    <row r="22" spans="1:9" x14ac:dyDescent="0.2">
      <c r="A22" s="1"/>
      <c r="B22" s="19" t="s">
        <v>16</v>
      </c>
      <c r="C22" s="41">
        <v>5010734.1100000003</v>
      </c>
      <c r="D22" s="42">
        <v>3799096.03</v>
      </c>
      <c r="E22" s="1"/>
      <c r="F22" s="4"/>
      <c r="G22" s="1"/>
      <c r="H22" s="1"/>
      <c r="I22" s="1"/>
    </row>
    <row r="23" spans="1:9" x14ac:dyDescent="0.2">
      <c r="A23" s="1"/>
      <c r="B23" s="19" t="s">
        <v>17</v>
      </c>
      <c r="C23" s="41">
        <v>0</v>
      </c>
      <c r="D23" s="42">
        <v>0</v>
      </c>
      <c r="E23" s="1"/>
      <c r="F23" s="1"/>
      <c r="G23" s="1"/>
      <c r="H23" s="1"/>
      <c r="I23" s="1"/>
    </row>
    <row r="24" spans="1:9" x14ac:dyDescent="0.2">
      <c r="A24" s="1"/>
      <c r="B24" s="19" t="s">
        <v>18</v>
      </c>
      <c r="C24" s="41">
        <v>759487.98</v>
      </c>
      <c r="D24" s="42">
        <v>717833.37</v>
      </c>
      <c r="E24" s="1"/>
      <c r="F24" s="1"/>
      <c r="G24" s="1"/>
      <c r="H24" s="1"/>
      <c r="I24" s="1"/>
    </row>
    <row r="25" spans="1:9" x14ac:dyDescent="0.2">
      <c r="A25" s="1"/>
      <c r="B25" s="19" t="s">
        <v>19</v>
      </c>
      <c r="C25" s="41">
        <v>0</v>
      </c>
      <c r="D25" s="42">
        <v>0</v>
      </c>
      <c r="E25" s="1"/>
      <c r="F25" s="1"/>
      <c r="G25" s="1"/>
      <c r="H25" s="1"/>
      <c r="I25" s="1"/>
    </row>
    <row r="26" spans="1:9" x14ac:dyDescent="0.2">
      <c r="A26" s="1"/>
      <c r="B26" s="19" t="s">
        <v>20</v>
      </c>
      <c r="C26" s="41">
        <v>0</v>
      </c>
      <c r="D26" s="42">
        <v>0</v>
      </c>
      <c r="E26" s="1"/>
      <c r="F26" s="1"/>
      <c r="G26" s="1"/>
      <c r="H26" s="1"/>
      <c r="I26" s="1"/>
    </row>
    <row r="27" spans="1:9" x14ac:dyDescent="0.2">
      <c r="A27" s="1"/>
      <c r="B27" s="19" t="s">
        <v>21</v>
      </c>
      <c r="C27" s="41">
        <v>430166.21</v>
      </c>
      <c r="D27" s="42">
        <v>455405.84</v>
      </c>
      <c r="E27" s="1"/>
      <c r="F27" s="1"/>
      <c r="G27" s="1"/>
      <c r="H27" s="1"/>
      <c r="I27" s="1"/>
    </row>
    <row r="28" spans="1:9" x14ac:dyDescent="0.2">
      <c r="A28" s="1"/>
      <c r="B28" s="19" t="s">
        <v>22</v>
      </c>
      <c r="C28" s="41">
        <v>0</v>
      </c>
      <c r="D28" s="20">
        <v>0</v>
      </c>
      <c r="E28" s="1"/>
      <c r="F28" s="1"/>
      <c r="G28" s="1"/>
      <c r="H28" s="1"/>
      <c r="I28" s="1"/>
    </row>
    <row r="29" spans="1:9" x14ac:dyDescent="0.2">
      <c r="A29" s="1"/>
      <c r="B29" s="19" t="s">
        <v>23</v>
      </c>
      <c r="C29" s="41">
        <v>0</v>
      </c>
      <c r="D29" s="20">
        <v>0</v>
      </c>
      <c r="E29" s="1"/>
      <c r="F29" s="1"/>
      <c r="G29" s="1"/>
      <c r="H29" s="1"/>
      <c r="I29" s="1"/>
    </row>
    <row r="30" spans="1:9" x14ac:dyDescent="0.2">
      <c r="A30" s="1"/>
      <c r="B30" s="19" t="s">
        <v>24</v>
      </c>
      <c r="C30" s="41">
        <v>0</v>
      </c>
      <c r="D30" s="20">
        <v>0</v>
      </c>
      <c r="E30" s="1"/>
      <c r="F30" s="1"/>
      <c r="G30" s="1"/>
      <c r="H30" s="1"/>
      <c r="I30" s="1"/>
    </row>
    <row r="31" spans="1:9" x14ac:dyDescent="0.2">
      <c r="A31" s="1"/>
      <c r="B31" s="19" t="s">
        <v>25</v>
      </c>
      <c r="C31" s="41">
        <v>0</v>
      </c>
      <c r="D31" s="20">
        <v>0</v>
      </c>
      <c r="E31" s="1"/>
      <c r="F31" s="1"/>
      <c r="G31" s="1"/>
      <c r="H31" s="1"/>
      <c r="I31" s="1"/>
    </row>
    <row r="32" spans="1:9" x14ac:dyDescent="0.2">
      <c r="A32" s="1"/>
      <c r="B32" s="19" t="s">
        <v>46</v>
      </c>
      <c r="C32" s="41">
        <v>0</v>
      </c>
      <c r="D32" s="20">
        <v>0</v>
      </c>
      <c r="E32" s="1"/>
      <c r="F32" s="1"/>
      <c r="G32" s="1"/>
      <c r="H32" s="1"/>
      <c r="I32" s="1"/>
    </row>
    <row r="33" spans="1:9" x14ac:dyDescent="0.2">
      <c r="A33" s="1"/>
      <c r="B33" s="19" t="s">
        <v>26</v>
      </c>
      <c r="C33" s="41">
        <v>0</v>
      </c>
      <c r="D33" s="20">
        <v>0</v>
      </c>
      <c r="E33" s="1"/>
      <c r="F33" s="1"/>
      <c r="G33" s="1"/>
      <c r="H33" s="1"/>
      <c r="I33" s="1"/>
    </row>
    <row r="34" spans="1:9" x14ac:dyDescent="0.2">
      <c r="A34" s="1"/>
      <c r="B34" s="19" t="s">
        <v>27</v>
      </c>
      <c r="C34" s="41">
        <v>0</v>
      </c>
      <c r="D34" s="20">
        <v>0</v>
      </c>
      <c r="E34" s="1"/>
      <c r="F34" s="1"/>
      <c r="G34" s="1"/>
      <c r="H34" s="1"/>
      <c r="I34" s="1"/>
    </row>
    <row r="35" spans="1:9" x14ac:dyDescent="0.2">
      <c r="A35" s="1"/>
      <c r="B35" s="19" t="s">
        <v>28</v>
      </c>
      <c r="C35" s="41">
        <v>0</v>
      </c>
      <c r="D35" s="42">
        <v>1871746.67</v>
      </c>
      <c r="E35" s="1"/>
      <c r="F35" s="1"/>
      <c r="G35" s="1"/>
      <c r="H35" s="1"/>
      <c r="I35" s="1"/>
    </row>
    <row r="36" spans="1:9" x14ac:dyDescent="0.2">
      <c r="A36" s="1"/>
      <c r="B36" s="21" t="s">
        <v>29</v>
      </c>
      <c r="C36" s="5">
        <f>C8-C19</f>
        <v>2122308.0700000003</v>
      </c>
      <c r="D36" s="22">
        <f>SUM(D8-D19)</f>
        <v>-15035.720000002533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15" t="s">
        <v>47</v>
      </c>
      <c r="C38" s="12"/>
      <c r="D38" s="16"/>
      <c r="E38" s="1"/>
      <c r="F38" s="1"/>
      <c r="G38" s="1"/>
      <c r="H38" s="1"/>
      <c r="I38" s="1"/>
    </row>
    <row r="39" spans="1:9" ht="19.5" customHeight="1" x14ac:dyDescent="0.2">
      <c r="A39" s="1"/>
      <c r="B39" s="17" t="s">
        <v>2</v>
      </c>
      <c r="C39" s="6">
        <f>SUM(C40:C42)</f>
        <v>0</v>
      </c>
      <c r="D39" s="23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4" t="s">
        <v>30</v>
      </c>
      <c r="C40" s="10">
        <v>0</v>
      </c>
      <c r="D40" s="25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4" t="s">
        <v>32</v>
      </c>
      <c r="C41" s="10">
        <v>0</v>
      </c>
      <c r="D41" s="25">
        <v>0</v>
      </c>
      <c r="E41" s="1"/>
      <c r="F41" s="1"/>
      <c r="G41" s="1"/>
      <c r="H41" s="1"/>
      <c r="I41" s="1"/>
    </row>
    <row r="42" spans="1:9" x14ac:dyDescent="0.2">
      <c r="A42" s="1"/>
      <c r="B42" s="24" t="s">
        <v>33</v>
      </c>
      <c r="C42" s="10">
        <v>0</v>
      </c>
      <c r="D42" s="25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7" t="s">
        <v>13</v>
      </c>
      <c r="C43" s="6">
        <f>SUM(C44:C46)</f>
        <v>1773730.9100000001</v>
      </c>
      <c r="D43" s="23">
        <f>SUM(D44:D46)</f>
        <v>1116134.81</v>
      </c>
      <c r="E43" s="1"/>
      <c r="F43" s="1"/>
      <c r="G43" s="1"/>
      <c r="H43" s="1"/>
      <c r="I43" s="1"/>
    </row>
    <row r="44" spans="1:9" x14ac:dyDescent="0.2">
      <c r="A44" s="1"/>
      <c r="B44" s="24" t="s">
        <v>30</v>
      </c>
      <c r="C44" s="41">
        <v>952520.25</v>
      </c>
      <c r="D44" s="42">
        <v>1002163.71</v>
      </c>
      <c r="E44" s="1"/>
      <c r="F44" s="1"/>
      <c r="G44" s="1"/>
      <c r="H44" s="1"/>
      <c r="I44" s="1"/>
    </row>
    <row r="45" spans="1:9" x14ac:dyDescent="0.2">
      <c r="A45" s="1"/>
      <c r="B45" s="24" t="s">
        <v>32</v>
      </c>
      <c r="C45" s="41">
        <v>821210.66</v>
      </c>
      <c r="D45" s="42">
        <v>113971.1</v>
      </c>
      <c r="E45" s="1"/>
      <c r="F45" s="1"/>
      <c r="G45" s="1"/>
      <c r="H45" s="1"/>
      <c r="I45" s="1"/>
    </row>
    <row r="46" spans="1:9" x14ac:dyDescent="0.2">
      <c r="A46" s="1"/>
      <c r="B46" s="24" t="s">
        <v>34</v>
      </c>
      <c r="C46" s="41">
        <v>0</v>
      </c>
      <c r="D46" s="25">
        <v>0</v>
      </c>
      <c r="E46" s="1"/>
      <c r="F46" s="1"/>
      <c r="G46" s="1"/>
      <c r="H46" s="1"/>
      <c r="I46" s="1"/>
    </row>
    <row r="47" spans="1:9" x14ac:dyDescent="0.2">
      <c r="A47" s="1"/>
      <c r="B47" s="21" t="s">
        <v>35</v>
      </c>
      <c r="C47" s="6">
        <f>C39-C43</f>
        <v>-1773730.9100000001</v>
      </c>
      <c r="D47" s="23">
        <f>D39-D43</f>
        <v>-1116134.81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15" t="s">
        <v>36</v>
      </c>
      <c r="C49" s="12"/>
      <c r="D49" s="16"/>
      <c r="E49" s="1"/>
      <c r="F49" s="1"/>
      <c r="G49" s="1"/>
      <c r="H49" s="1"/>
      <c r="I49" s="1"/>
    </row>
    <row r="50" spans="1:9" ht="19.5" customHeight="1" x14ac:dyDescent="0.2">
      <c r="A50" s="1"/>
      <c r="B50" s="17" t="s">
        <v>2</v>
      </c>
      <c r="C50" s="8">
        <f>SUM(C51+C54)</f>
        <v>0</v>
      </c>
      <c r="D50" s="26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4" t="s">
        <v>37</v>
      </c>
      <c r="C51" s="13">
        <f>SUM(C52+C53)</f>
        <v>0</v>
      </c>
      <c r="D51" s="27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8" t="s">
        <v>38</v>
      </c>
      <c r="C52" s="11">
        <v>0</v>
      </c>
      <c r="D52" s="29">
        <v>0</v>
      </c>
      <c r="E52" s="1"/>
      <c r="F52" s="1"/>
      <c r="G52" s="1"/>
      <c r="H52" s="1"/>
      <c r="I52" s="1"/>
    </row>
    <row r="53" spans="1:9" x14ac:dyDescent="0.2">
      <c r="A53" s="1"/>
      <c r="B53" s="28" t="s">
        <v>39</v>
      </c>
      <c r="C53" s="9">
        <v>0</v>
      </c>
      <c r="D53" s="20">
        <v>0</v>
      </c>
      <c r="E53" s="1"/>
      <c r="F53" s="1"/>
      <c r="G53" s="1"/>
      <c r="H53" s="1"/>
      <c r="I53" s="1"/>
    </row>
    <row r="54" spans="1:9" x14ac:dyDescent="0.2">
      <c r="A54" s="1"/>
      <c r="B54" s="24" t="s">
        <v>40</v>
      </c>
      <c r="C54" s="9">
        <v>0</v>
      </c>
      <c r="D54" s="20">
        <v>0</v>
      </c>
      <c r="E54" s="1"/>
      <c r="F54" s="1"/>
      <c r="G54" s="1"/>
      <c r="H54" s="1"/>
      <c r="I54" s="1"/>
    </row>
    <row r="55" spans="1:9" x14ac:dyDescent="0.2">
      <c r="A55" s="1"/>
      <c r="B55" s="17" t="s">
        <v>13</v>
      </c>
      <c r="C55" s="3">
        <f>SUM(C56+C59)</f>
        <v>0</v>
      </c>
      <c r="D55" s="18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4" t="s">
        <v>41</v>
      </c>
      <c r="C56" s="14">
        <f>SUM(C57+C58)</f>
        <v>0</v>
      </c>
      <c r="D56" s="30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8" t="s">
        <v>38</v>
      </c>
      <c r="C57" s="11">
        <v>0</v>
      </c>
      <c r="D57" s="29">
        <v>0</v>
      </c>
      <c r="E57" s="1"/>
      <c r="F57" s="1"/>
      <c r="G57" s="1"/>
      <c r="H57" s="1"/>
      <c r="I57" s="1"/>
    </row>
    <row r="58" spans="1:9" x14ac:dyDescent="0.2">
      <c r="A58" s="1"/>
      <c r="B58" s="28" t="s">
        <v>39</v>
      </c>
      <c r="C58" s="11">
        <v>0</v>
      </c>
      <c r="D58" s="29">
        <v>0</v>
      </c>
      <c r="E58" s="1"/>
      <c r="F58" s="1"/>
      <c r="G58" s="1"/>
      <c r="H58" s="1"/>
      <c r="I58" s="1"/>
    </row>
    <row r="59" spans="1:9" x14ac:dyDescent="0.2">
      <c r="A59" s="1"/>
      <c r="B59" s="24" t="s">
        <v>42</v>
      </c>
      <c r="C59" s="11">
        <v>0</v>
      </c>
      <c r="D59" s="29">
        <v>0</v>
      </c>
      <c r="E59" s="1"/>
      <c r="F59" s="1"/>
      <c r="G59" s="1"/>
      <c r="H59" s="1"/>
      <c r="I59" s="1"/>
    </row>
    <row r="60" spans="1:9" x14ac:dyDescent="0.2">
      <c r="A60" s="1"/>
      <c r="B60" s="21" t="s">
        <v>43</v>
      </c>
      <c r="C60" s="8">
        <f>C50-C55</f>
        <v>0</v>
      </c>
      <c r="D60" s="26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21" t="s">
        <v>48</v>
      </c>
      <c r="C62" s="5">
        <f>SUM(C60,C47,C36)</f>
        <v>348577.16000000015</v>
      </c>
      <c r="D62" s="31">
        <f>SUM(D60,D47,D36)</f>
        <v>-1131170.5300000026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21" t="s">
        <v>44</v>
      </c>
      <c r="C64" s="43">
        <v>1533206.19</v>
      </c>
      <c r="D64" s="44">
        <v>2664376.7200000002</v>
      </c>
      <c r="E64" s="1"/>
      <c r="F64" s="1"/>
      <c r="G64" s="1"/>
      <c r="H64" s="1"/>
      <c r="I64" s="1"/>
    </row>
    <row r="65" spans="1:9" ht="12" customHeight="1" x14ac:dyDescent="0.2">
      <c r="A65" s="1"/>
      <c r="B65" s="32" t="s">
        <v>45</v>
      </c>
      <c r="C65" s="43">
        <f>+C62+C64</f>
        <v>1881783.35</v>
      </c>
      <c r="D65" s="43">
        <f>+D62+D64</f>
        <v>1533206.1899999976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40" t="s">
        <v>49</v>
      </c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s="37" customFormat="1" x14ac:dyDescent="0.2"/>
    <row r="70" spans="1:9" s="37" customFormat="1" x14ac:dyDescent="0.2"/>
    <row r="71" spans="1:9" s="37" customFormat="1" ht="12.75" x14ac:dyDescent="0.2">
      <c r="B71" s="36" t="s">
        <v>56</v>
      </c>
      <c r="C71" s="36" t="s">
        <v>57</v>
      </c>
    </row>
    <row r="72" spans="1:9" s="37" customFormat="1" ht="15.75" x14ac:dyDescent="0.25">
      <c r="B72" s="45" t="s">
        <v>54</v>
      </c>
      <c r="C72" s="45" t="s">
        <v>53</v>
      </c>
    </row>
    <row r="73" spans="1:9" s="37" customFormat="1" ht="15" x14ac:dyDescent="0.25">
      <c r="D73" s="38"/>
    </row>
    <row r="74" spans="1:9" s="37" customFormat="1" x14ac:dyDescent="0.2"/>
    <row r="75" spans="1:9" s="37" customFormat="1" x14ac:dyDescent="0.2"/>
    <row r="76" spans="1:9" s="37" customFormat="1" x14ac:dyDescent="0.2"/>
    <row r="77" spans="1:9" s="37" customFormat="1" x14ac:dyDescent="0.2"/>
    <row r="78" spans="1:9" s="37" customFormat="1" x14ac:dyDescent="0.2"/>
    <row r="79" spans="1:9" s="37" customFormat="1" x14ac:dyDescent="0.2"/>
    <row r="80" spans="1:9" s="37" customFormat="1" x14ac:dyDescent="0.2"/>
    <row r="81" s="37" customFormat="1" x14ac:dyDescent="0.2"/>
    <row r="82" s="37" customFormat="1" x14ac:dyDescent="0.2"/>
    <row r="83" s="39" customFormat="1" x14ac:dyDescent="0.2"/>
    <row r="84" s="39" customFormat="1" x14ac:dyDescent="0.2"/>
    <row r="85" s="39" customFormat="1" x14ac:dyDescent="0.2"/>
    <row r="86" s="39" customFormat="1" x14ac:dyDescent="0.2"/>
    <row r="87" s="39" customFormat="1" x14ac:dyDescent="0.2"/>
    <row r="88" s="39" customFormat="1" x14ac:dyDescent="0.2"/>
    <row r="89" s="39" customFormat="1" x14ac:dyDescent="0.2"/>
    <row r="90" s="39" customFormat="1" x14ac:dyDescent="0.2"/>
    <row r="91" s="39" customFormat="1" x14ac:dyDescent="0.2"/>
    <row r="92" s="39" customFormat="1" x14ac:dyDescent="0.2"/>
    <row r="93" s="39" customFormat="1" x14ac:dyDescent="0.2"/>
    <row r="94" s="39" customFormat="1" x14ac:dyDescent="0.2"/>
    <row r="95" s="39" customFormat="1" x14ac:dyDescent="0.2"/>
    <row r="96" s="39" customFormat="1" x14ac:dyDescent="0.2"/>
    <row r="97" s="39" customFormat="1" x14ac:dyDescent="0.2"/>
    <row r="98" s="39" customFormat="1" x14ac:dyDescent="0.2"/>
    <row r="99" s="39" customFormat="1" x14ac:dyDescent="0.2"/>
    <row r="100" s="39" customFormat="1" x14ac:dyDescent="0.2"/>
    <row r="101" s="39" customFormat="1" x14ac:dyDescent="0.2"/>
    <row r="102" s="39" customFormat="1" x14ac:dyDescent="0.2"/>
    <row r="103" s="39" customFormat="1" x14ac:dyDescent="0.2"/>
    <row r="104" s="39" customFormat="1" x14ac:dyDescent="0.2"/>
    <row r="105" s="39" customFormat="1" x14ac:dyDescent="0.2"/>
    <row r="106" s="39" customFormat="1" x14ac:dyDescent="0.2"/>
    <row r="107" s="39" customFormat="1" x14ac:dyDescent="0.2"/>
    <row r="108" s="39" customFormat="1" x14ac:dyDescent="0.2"/>
    <row r="109" s="39" customFormat="1" x14ac:dyDescent="0.2"/>
    <row r="110" s="39" customFormat="1" x14ac:dyDescent="0.2"/>
    <row r="111" s="39" customFormat="1" x14ac:dyDescent="0.2"/>
    <row r="112" s="39" customFormat="1" x14ac:dyDescent="0.2"/>
    <row r="113" s="39" customFormat="1" x14ac:dyDescent="0.2"/>
    <row r="114" s="39" customFormat="1" x14ac:dyDescent="0.2"/>
    <row r="115" s="39" customFormat="1" x14ac:dyDescent="0.2"/>
    <row r="116" s="39" customFormat="1" x14ac:dyDescent="0.2"/>
    <row r="117" s="39" customFormat="1" x14ac:dyDescent="0.2"/>
    <row r="118" s="39" customFormat="1" x14ac:dyDescent="0.2"/>
    <row r="119" s="39" customFormat="1" x14ac:dyDescent="0.2"/>
    <row r="120" s="39" customFormat="1" x14ac:dyDescent="0.2"/>
    <row r="121" s="39" customFormat="1" x14ac:dyDescent="0.2"/>
    <row r="122" s="39" customFormat="1" x14ac:dyDescent="0.2"/>
    <row r="123" s="39" customFormat="1" x14ac:dyDescent="0.2"/>
    <row r="124" s="39" customFormat="1" x14ac:dyDescent="0.2"/>
    <row r="125" s="39" customFormat="1" x14ac:dyDescent="0.2"/>
    <row r="126" s="39" customFormat="1" x14ac:dyDescent="0.2"/>
    <row r="127" s="39" customFormat="1" x14ac:dyDescent="0.2"/>
    <row r="128" s="39" customFormat="1" x14ac:dyDescent="0.2"/>
    <row r="129" s="39" customFormat="1" x14ac:dyDescent="0.2"/>
    <row r="130" s="39" customFormat="1" x14ac:dyDescent="0.2"/>
    <row r="131" s="39" customFormat="1" x14ac:dyDescent="0.2"/>
    <row r="132" s="39" customFormat="1" x14ac:dyDescent="0.2"/>
    <row r="133" s="39" customFormat="1" x14ac:dyDescent="0.2"/>
    <row r="134" s="39" customFormat="1" x14ac:dyDescent="0.2"/>
    <row r="135" s="39" customFormat="1" x14ac:dyDescent="0.2"/>
    <row r="136" s="39" customFormat="1" x14ac:dyDescent="0.2"/>
    <row r="137" s="39" customFormat="1" x14ac:dyDescent="0.2"/>
    <row r="138" s="39" customFormat="1" x14ac:dyDescent="0.2"/>
    <row r="139" s="39" customFormat="1" x14ac:dyDescent="0.2"/>
    <row r="140" s="39" customFormat="1" x14ac:dyDescent="0.2"/>
    <row r="141" s="39" customFormat="1" x14ac:dyDescent="0.2"/>
    <row r="142" s="39" customFormat="1" x14ac:dyDescent="0.2"/>
    <row r="143" s="39" customFormat="1" x14ac:dyDescent="0.2"/>
    <row r="144" s="39" customFormat="1" x14ac:dyDescent="0.2"/>
    <row r="145" s="39" customFormat="1" x14ac:dyDescent="0.2"/>
    <row r="146" s="39" customFormat="1" x14ac:dyDescent="0.2"/>
    <row r="147" s="39" customFormat="1" x14ac:dyDescent="0.2"/>
    <row r="148" s="39" customFormat="1" x14ac:dyDescent="0.2"/>
    <row r="149" s="39" customFormat="1" x14ac:dyDescent="0.2"/>
    <row r="150" s="39" customFormat="1" x14ac:dyDescent="0.2"/>
    <row r="151" s="39" customFormat="1" x14ac:dyDescent="0.2"/>
    <row r="152" s="39" customFormat="1" x14ac:dyDescent="0.2"/>
    <row r="153" s="39" customFormat="1" x14ac:dyDescent="0.2"/>
    <row r="154" s="39" customFormat="1" x14ac:dyDescent="0.2"/>
    <row r="155" s="39" customFormat="1" x14ac:dyDescent="0.2"/>
    <row r="156" s="39" customFormat="1" x14ac:dyDescent="0.2"/>
    <row r="157" s="39" customFormat="1" x14ac:dyDescent="0.2"/>
    <row r="158" s="39" customFormat="1" x14ac:dyDescent="0.2"/>
    <row r="159" s="39" customFormat="1" x14ac:dyDescent="0.2"/>
    <row r="160" s="39" customFormat="1" x14ac:dyDescent="0.2"/>
    <row r="161" s="39" customFormat="1" x14ac:dyDescent="0.2"/>
    <row r="162" s="39" customFormat="1" x14ac:dyDescent="0.2"/>
    <row r="163" s="39" customFormat="1" x14ac:dyDescent="0.2"/>
    <row r="164" s="39" customFormat="1" x14ac:dyDescent="0.2"/>
    <row r="165" s="39" customFormat="1" x14ac:dyDescent="0.2"/>
    <row r="166" s="39" customFormat="1" x14ac:dyDescent="0.2"/>
    <row r="167" s="39" customFormat="1" x14ac:dyDescent="0.2"/>
    <row r="168" s="39" customFormat="1" x14ac:dyDescent="0.2"/>
    <row r="169" s="39" customFormat="1" x14ac:dyDescent="0.2"/>
    <row r="170" s="39" customFormat="1" x14ac:dyDescent="0.2"/>
    <row r="171" s="39" customFormat="1" x14ac:dyDescent="0.2"/>
    <row r="172" s="39" customFormat="1" x14ac:dyDescent="0.2"/>
    <row r="173" s="39" customFormat="1" x14ac:dyDescent="0.2"/>
    <row r="174" s="39" customFormat="1" x14ac:dyDescent="0.2"/>
    <row r="175" s="39" customFormat="1" x14ac:dyDescent="0.2"/>
    <row r="176" s="39" customFormat="1" x14ac:dyDescent="0.2"/>
    <row r="177" s="39" customFormat="1" x14ac:dyDescent="0.2"/>
    <row r="178" s="39" customFormat="1" x14ac:dyDescent="0.2"/>
    <row r="179" s="39" customFormat="1" x14ac:dyDescent="0.2"/>
    <row r="180" s="39" customFormat="1" x14ac:dyDescent="0.2"/>
  </sheetData>
  <sheetProtection algorithmName="SHA-512" hashValue="iokdQpS3BWtRaRLhaRz1TU2UsnpqTaMfNCVu3QhO/VlsFNRBX96MaTtbCfyLN1cNo5l9F6AAaN0qUcUUHxYBsA==" saltValue="kFnNE50QtqKYj3J8dgqj7A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PC03</cp:lastModifiedBy>
  <cp:lastPrinted>2024-07-17T18:16:46Z</cp:lastPrinted>
  <dcterms:created xsi:type="dcterms:W3CDTF">2019-12-03T19:09:42Z</dcterms:created>
  <dcterms:modified xsi:type="dcterms:W3CDTF">2025-01-24T15:56:02Z</dcterms:modified>
</cp:coreProperties>
</file>